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INGRESOS (OCTUBRE)" sheetId="1" r:id="rId1"/>
    <sheet name="GASTOS (OCTUBRE)" sheetId="2" r:id="rId2"/>
  </sheets>
  <definedNames>
    <definedName name="_xlnm.Print_Area" localSheetId="1">'GASTOS (OCTUBRE)'!$A$1:$E$25</definedName>
    <definedName name="_xlnm.Print_Area" localSheetId="0">'INGRESOS (OCTUBRE)'!$A$1:$H$25</definedName>
  </definedNames>
  <calcPr fullCalcOnLoad="1"/>
</workbook>
</file>

<file path=xl/sharedStrings.xml><?xml version="1.0" encoding="utf-8"?>
<sst xmlns="http://schemas.openxmlformats.org/spreadsheetml/2006/main" count="61" uniqueCount="45">
  <si>
    <t>DESCRIPCION</t>
  </si>
  <si>
    <t>Plan Financiero</t>
  </si>
  <si>
    <t>Presupuesto Global</t>
  </si>
  <si>
    <t>Transferencias a Entidades Descentralizadas</t>
  </si>
  <si>
    <t>Presupuesto Neto</t>
  </si>
  <si>
    <t>Descripción</t>
  </si>
  <si>
    <t>Grupo</t>
  </si>
  <si>
    <t>Gastos Corrientes</t>
  </si>
  <si>
    <t>Gastos de Capital</t>
  </si>
  <si>
    <t>%</t>
  </si>
  <si>
    <t>Análisis General</t>
  </si>
  <si>
    <t>Plan Financiero Vigente</t>
  </si>
  <si>
    <t>Presupuesto Inicial</t>
  </si>
  <si>
    <t>Modificaciones</t>
  </si>
  <si>
    <t>Por Grandes Grupos de Gastos</t>
  </si>
  <si>
    <t>Servicios Personales</t>
  </si>
  <si>
    <t>Servicios no Personales</t>
  </si>
  <si>
    <t>Bienes de Consumo e Insumos</t>
  </si>
  <si>
    <t>Inversión Física</t>
  </si>
  <si>
    <t>Transferencias</t>
  </si>
  <si>
    <t>Otros Gastos</t>
  </si>
  <si>
    <t>1 VENTA DE LIBROS, FORMULARIOS Y DOCUMENTOS</t>
  </si>
  <si>
    <t>7 ARANCELES EDUCATIVOS</t>
  </si>
  <si>
    <t>12 SERVICIOS VARIOS</t>
  </si>
  <si>
    <t>20 RECURSOS INSTITUCIONALES</t>
  </si>
  <si>
    <t>50 DONACIONES</t>
  </si>
  <si>
    <t>99 ALQUILERES VARIOS</t>
  </si>
  <si>
    <t>40 RECURSOS INSTITUCIONALES</t>
  </si>
  <si>
    <t>9 VARIOS</t>
  </si>
  <si>
    <t>a</t>
  </si>
  <si>
    <t>b</t>
  </si>
  <si>
    <t>d</t>
  </si>
  <si>
    <t>c=a+b</t>
  </si>
  <si>
    <t>Presupuesto Vigente</t>
  </si>
  <si>
    <t>e=d/c*100</t>
  </si>
  <si>
    <t>10 DE RECURSOS PROPIOS</t>
  </si>
  <si>
    <t>(*)</t>
  </si>
  <si>
    <t>( Recursos Propios y Fondo para la Excelencia de la Educación y la Investigación)</t>
  </si>
  <si>
    <t>Ingresos Devengados</t>
  </si>
  <si>
    <t>(*) La Ejecución de estos ingresos (Donaciones y Transferencias a Entidades Descentralizadas) impactan en los registros de la Tesoreria General del Ministerio de Hacienda.</t>
  </si>
  <si>
    <t>Por Clasificación Económica del Gasto</t>
  </si>
  <si>
    <t>1 ALQUILER DE EDIFICIOS DE LA ADMINISTRACION CENTRAL</t>
  </si>
  <si>
    <t xml:space="preserve">Ejecución </t>
  </si>
  <si>
    <t>EJECUCIÓN DE INGRESOS AL 31 DE OCTUBRE DE 2023</t>
  </si>
  <si>
    <t>EJECUCIÓN DEL PRESUPUESTO NETO AL 31 DE OCTUBRE DE 2023</t>
  </si>
</sst>
</file>

<file path=xl/styles.xml><?xml version="1.0" encoding="utf-8"?>
<styleSheet xmlns="http://schemas.openxmlformats.org/spreadsheetml/2006/main">
  <numFmts count="3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.00\ _€_-;\-* #,##0.00\ _€_-;_-* &quot;-&quot;??\ _€_-;_-@_-"/>
    <numFmt numFmtId="181" formatCode="#,##0;[Red]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w Cen MT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8"/>
      <name val="Tw Cen MT"/>
      <family val="2"/>
    </font>
    <font>
      <b/>
      <sz val="12"/>
      <color indexed="8"/>
      <name val="Tw Cen MT"/>
      <family val="2"/>
    </font>
    <font>
      <sz val="12"/>
      <color indexed="8"/>
      <name val="Tw Cen MT"/>
      <family val="2"/>
    </font>
    <font>
      <b/>
      <sz val="11"/>
      <color indexed="9"/>
      <name val="Tw Cen MT"/>
      <family val="2"/>
    </font>
    <font>
      <i/>
      <sz val="11"/>
      <color indexed="8"/>
      <name val="Tw Cen MT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w Cen MT"/>
      <family val="2"/>
    </font>
    <font>
      <b/>
      <sz val="10"/>
      <color indexed="9"/>
      <name val="Tw Cen MT"/>
      <family val="2"/>
    </font>
    <font>
      <b/>
      <sz val="8"/>
      <color indexed="9"/>
      <name val="Tw Cen MT"/>
      <family val="2"/>
    </font>
    <font>
      <b/>
      <i/>
      <sz val="20"/>
      <color indexed="8"/>
      <name val="Tw Cen MT"/>
      <family val="2"/>
    </font>
    <font>
      <b/>
      <i/>
      <sz val="12"/>
      <color indexed="8"/>
      <name val="Tw Cen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1"/>
      <color theme="0"/>
      <name val="Tw Cen MT"/>
      <family val="2"/>
    </font>
    <font>
      <i/>
      <sz val="11"/>
      <color theme="1"/>
      <name val="Tw Cen MT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w Cen MT"/>
      <family val="2"/>
    </font>
    <font>
      <b/>
      <sz val="10"/>
      <color theme="0"/>
      <name val="Tw Cen MT"/>
      <family val="2"/>
    </font>
    <font>
      <b/>
      <sz val="8"/>
      <color theme="0"/>
      <name val="Tw Cen MT"/>
      <family val="2"/>
    </font>
    <font>
      <b/>
      <i/>
      <sz val="20"/>
      <color theme="1"/>
      <name val="Tw Cen MT"/>
      <family val="2"/>
    </font>
    <font>
      <b/>
      <i/>
      <sz val="12"/>
      <color theme="1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3" fontId="50" fillId="0" borderId="0" xfId="0" applyNumberFormat="1" applyFont="1" applyAlignment="1">
      <alignment vertical="center"/>
    </xf>
    <xf numFmtId="10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10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right" vertical="center"/>
    </xf>
    <xf numFmtId="3" fontId="54" fillId="33" borderId="10" xfId="0" applyNumberFormat="1" applyFont="1" applyFill="1" applyBorder="1" applyAlignment="1">
      <alignment vertical="center"/>
    </xf>
    <xf numFmtId="10" fontId="54" fillId="33" borderId="10" xfId="0" applyNumberFormat="1" applyFont="1" applyFill="1" applyBorder="1" applyAlignment="1">
      <alignment vertical="center"/>
    </xf>
    <xf numFmtId="10" fontId="53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3" fontId="52" fillId="0" borderId="11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/>
    </xf>
    <xf numFmtId="10" fontId="53" fillId="0" borderId="11" xfId="0" applyNumberFormat="1" applyFont="1" applyBorder="1" applyAlignment="1">
      <alignment vertical="center"/>
    </xf>
    <xf numFmtId="3" fontId="50" fillId="34" borderId="11" xfId="0" applyNumberFormat="1" applyFont="1" applyFill="1" applyBorder="1" applyAlignment="1">
      <alignment horizontal="center" vertical="center"/>
    </xf>
    <xf numFmtId="3" fontId="50" fillId="34" borderId="11" xfId="0" applyNumberFormat="1" applyFont="1" applyFill="1" applyBorder="1" applyAlignment="1">
      <alignment horizontal="left" vertical="center"/>
    </xf>
    <xf numFmtId="3" fontId="50" fillId="34" borderId="11" xfId="0" applyNumberFormat="1" applyFont="1" applyFill="1" applyBorder="1" applyAlignment="1">
      <alignment vertical="center"/>
    </xf>
    <xf numFmtId="10" fontId="50" fillId="34" borderId="11" xfId="0" applyNumberFormat="1" applyFont="1" applyFill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35" borderId="11" xfId="0" applyNumberFormat="1" applyFont="1" applyFill="1" applyBorder="1" applyAlignment="1">
      <alignment horizontal="center" vertical="center"/>
    </xf>
    <xf numFmtId="10" fontId="58" fillId="35" borderId="11" xfId="0" applyNumberFormat="1" applyFont="1" applyFill="1" applyBorder="1" applyAlignment="1">
      <alignment horizontal="center" vertical="center" wrapText="1"/>
    </xf>
    <xf numFmtId="3" fontId="57" fillId="34" borderId="11" xfId="0" applyNumberFormat="1" applyFont="1" applyFill="1" applyBorder="1" applyAlignment="1">
      <alignment horizontal="center" vertical="center"/>
    </xf>
    <xf numFmtId="3" fontId="57" fillId="34" borderId="11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3" fontId="59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left" vertical="center"/>
    </xf>
    <xf numFmtId="3" fontId="59" fillId="33" borderId="11" xfId="0" applyNumberFormat="1" applyFont="1" applyFill="1" applyBorder="1" applyAlignment="1">
      <alignment vertical="center"/>
    </xf>
    <xf numFmtId="10" fontId="59" fillId="33" borderId="11" xfId="0" applyNumberFormat="1" applyFont="1" applyFill="1" applyBorder="1" applyAlignment="1">
      <alignment vertical="center"/>
    </xf>
    <xf numFmtId="3" fontId="59" fillId="35" borderId="11" xfId="0" applyNumberFormat="1" applyFont="1" applyFill="1" applyBorder="1" applyAlignment="1">
      <alignment horizontal="center" vertical="center"/>
    </xf>
    <xf numFmtId="3" fontId="54" fillId="35" borderId="12" xfId="0" applyNumberFormat="1" applyFont="1" applyFill="1" applyBorder="1" applyAlignment="1">
      <alignment horizontal="center" vertical="center" wrapText="1"/>
    </xf>
    <xf numFmtId="3" fontId="50" fillId="34" borderId="13" xfId="0" applyNumberFormat="1" applyFont="1" applyFill="1" applyBorder="1" applyAlignment="1">
      <alignment vertical="center"/>
    </xf>
    <xf numFmtId="10" fontId="50" fillId="34" borderId="13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60" fillId="35" borderId="12" xfId="0" applyNumberFormat="1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0" fontId="61" fillId="35" borderId="12" xfId="0" applyNumberFormat="1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vertical="center"/>
    </xf>
    <xf numFmtId="10" fontId="53" fillId="36" borderId="11" xfId="0" applyNumberFormat="1" applyFont="1" applyFill="1" applyBorder="1" applyAlignment="1">
      <alignment vertical="center"/>
    </xf>
    <xf numFmtId="3" fontId="59" fillId="33" borderId="12" xfId="0" applyNumberFormat="1" applyFont="1" applyFill="1" applyBorder="1" applyAlignment="1">
      <alignment vertical="center"/>
    </xf>
    <xf numFmtId="3" fontId="53" fillId="36" borderId="14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vertical="center"/>
    </xf>
    <xf numFmtId="3" fontId="50" fillId="34" borderId="11" xfId="0" applyNumberFormat="1" applyFont="1" applyFill="1" applyBorder="1" applyAlignment="1">
      <alignment horizontal="left" vertical="center" wrapText="1"/>
    </xf>
    <xf numFmtId="3" fontId="59" fillId="35" borderId="11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3" fontId="55" fillId="0" borderId="0" xfId="0" applyNumberFormat="1" applyFont="1" applyAlignment="1">
      <alignment horizontal="left" vertical="center"/>
    </xf>
    <xf numFmtId="3" fontId="62" fillId="0" borderId="0" xfId="0" applyNumberFormat="1" applyFont="1" applyAlignment="1">
      <alignment horizontal="center" vertical="center"/>
    </xf>
    <xf numFmtId="3" fontId="54" fillId="33" borderId="15" xfId="0" applyNumberFormat="1" applyFont="1" applyFill="1" applyBorder="1" applyAlignment="1">
      <alignment horizontal="center" vertical="center"/>
    </xf>
    <xf numFmtId="3" fontId="54" fillId="33" borderId="16" xfId="0" applyNumberFormat="1" applyFont="1" applyFill="1" applyBorder="1" applyAlignment="1">
      <alignment horizontal="center" vertical="center"/>
    </xf>
    <xf numFmtId="3" fontId="54" fillId="35" borderId="17" xfId="0" applyNumberFormat="1" applyFont="1" applyFill="1" applyBorder="1" applyAlignment="1">
      <alignment horizontal="center" vertical="center"/>
    </xf>
    <xf numFmtId="3" fontId="54" fillId="35" borderId="18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8" fillId="33" borderId="11" xfId="0" applyNumberFormat="1" applyFont="1" applyFill="1" applyBorder="1" applyAlignment="1">
      <alignment horizontal="center" vertical="center"/>
    </xf>
    <xf numFmtId="3" fontId="59" fillId="33" borderId="11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3" fontId="59" fillId="35" borderId="11" xfId="0" applyNumberFormat="1" applyFont="1" applyFill="1" applyBorder="1" applyAlignment="1">
      <alignment horizontal="center" vertical="center"/>
    </xf>
    <xf numFmtId="3" fontId="52" fillId="36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581025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782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4</xdr:col>
      <xdr:colOff>742950</xdr:colOff>
      <xdr:row>2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861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28"/>
  <sheetViews>
    <sheetView view="pageBreakPreview" zoomScale="112" zoomScaleNormal="75" zoomScaleSheetLayoutView="112" zoomScalePageLayoutView="0" workbookViewId="0" topLeftCell="A1">
      <selection activeCell="J18" sqref="J18"/>
    </sheetView>
  </sheetViews>
  <sheetFormatPr defaultColWidth="11.421875" defaultRowHeight="15"/>
  <cols>
    <col min="1" max="1" width="7.00390625" style="1" customWidth="1"/>
    <col min="2" max="2" width="54.28125" style="1" customWidth="1"/>
    <col min="3" max="3" width="18.8515625" style="1" customWidth="1"/>
    <col min="4" max="6" width="19.28125" style="1" customWidth="1"/>
    <col min="7" max="7" width="10.00390625" style="2" customWidth="1"/>
    <col min="8" max="8" width="5.57421875" style="1" customWidth="1"/>
    <col min="9" max="9" width="15.8515625" style="1" customWidth="1"/>
    <col min="10" max="16384" width="11.421875" style="1" customWidth="1"/>
  </cols>
  <sheetData>
    <row r="2" ht="15">
      <c r="B2" s="54"/>
    </row>
    <row r="3" ht="14.25"/>
    <row r="4" ht="14.25"/>
    <row r="5" ht="14.25"/>
    <row r="6" ht="11.25" customHeight="1"/>
    <row r="7" spans="1:7" ht="35.25" customHeight="1">
      <c r="A7" s="56" t="s">
        <v>43</v>
      </c>
      <c r="B7" s="56"/>
      <c r="C7" s="56"/>
      <c r="D7" s="56"/>
      <c r="E7" s="56"/>
      <c r="F7" s="56"/>
      <c r="G7" s="56"/>
    </row>
    <row r="8" spans="1:7" ht="23.25" customHeight="1">
      <c r="A8" s="61" t="s">
        <v>37</v>
      </c>
      <c r="B8" s="61"/>
      <c r="C8" s="61"/>
      <c r="D8" s="61"/>
      <c r="E8" s="61"/>
      <c r="F8" s="61"/>
      <c r="G8" s="61"/>
    </row>
    <row r="9" ht="9.75" customHeight="1">
      <c r="A9" s="3"/>
    </row>
    <row r="10" spans="1:7" ht="39.75" customHeight="1">
      <c r="A10" s="59" t="s">
        <v>6</v>
      </c>
      <c r="B10" s="59" t="s">
        <v>5</v>
      </c>
      <c r="C10" s="37" t="s">
        <v>12</v>
      </c>
      <c r="D10" s="37" t="s">
        <v>13</v>
      </c>
      <c r="E10" s="37" t="s">
        <v>33</v>
      </c>
      <c r="F10" s="37" t="s">
        <v>38</v>
      </c>
      <c r="G10" s="37" t="s">
        <v>9</v>
      </c>
    </row>
    <row r="11" spans="1:7" ht="27.75" customHeight="1">
      <c r="A11" s="60"/>
      <c r="B11" s="60"/>
      <c r="C11" s="41" t="s">
        <v>29</v>
      </c>
      <c r="D11" s="41" t="s">
        <v>30</v>
      </c>
      <c r="E11" s="41" t="s">
        <v>32</v>
      </c>
      <c r="F11" s="41" t="s">
        <v>31</v>
      </c>
      <c r="G11" s="45" t="s">
        <v>34</v>
      </c>
    </row>
    <row r="12" spans="1:7" ht="18" customHeight="1">
      <c r="A12" s="17">
        <v>141</v>
      </c>
      <c r="B12" s="18" t="s">
        <v>21</v>
      </c>
      <c r="C12" s="40">
        <v>1694580000</v>
      </c>
      <c r="D12" s="38">
        <v>0</v>
      </c>
      <c r="E12" s="38">
        <v>1694580000</v>
      </c>
      <c r="F12" s="38">
        <v>516729000</v>
      </c>
      <c r="G12" s="39">
        <f aca="true" t="shared" si="0" ref="G12:G21">+F12/E12</f>
        <v>0.3049304252381121</v>
      </c>
    </row>
    <row r="13" spans="1:7" ht="18" customHeight="1">
      <c r="A13" s="17">
        <v>142</v>
      </c>
      <c r="B13" s="18" t="s">
        <v>22</v>
      </c>
      <c r="C13" s="13">
        <v>16866494000</v>
      </c>
      <c r="D13" s="19">
        <v>0</v>
      </c>
      <c r="E13" s="38">
        <v>16866494000</v>
      </c>
      <c r="F13" s="19">
        <v>13485281850</v>
      </c>
      <c r="G13" s="20">
        <f t="shared" si="0"/>
        <v>0.7995308242483589</v>
      </c>
    </row>
    <row r="14" spans="1:7" ht="18" customHeight="1">
      <c r="A14" s="17">
        <v>142</v>
      </c>
      <c r="B14" s="18" t="s">
        <v>23</v>
      </c>
      <c r="C14" s="13">
        <v>5112461000</v>
      </c>
      <c r="D14" s="19">
        <v>0</v>
      </c>
      <c r="E14" s="38">
        <v>5112461000</v>
      </c>
      <c r="F14" s="19">
        <v>980307900</v>
      </c>
      <c r="G14" s="20">
        <f t="shared" si="0"/>
        <v>0.19174872923235992</v>
      </c>
    </row>
    <row r="15" spans="1:8" ht="18" customHeight="1">
      <c r="A15" s="17">
        <v>151</v>
      </c>
      <c r="B15" s="18" t="s">
        <v>24</v>
      </c>
      <c r="C15" s="13">
        <v>115895935167</v>
      </c>
      <c r="D15" s="19">
        <v>-2607863268</v>
      </c>
      <c r="E15" s="38">
        <v>113288071899</v>
      </c>
      <c r="F15" s="19">
        <v>0</v>
      </c>
      <c r="G15" s="20">
        <f t="shared" si="0"/>
        <v>0</v>
      </c>
      <c r="H15" s="3" t="s">
        <v>36</v>
      </c>
    </row>
    <row r="16" spans="1:8" ht="18" customHeight="1">
      <c r="A16" s="17">
        <v>151</v>
      </c>
      <c r="B16" s="18" t="s">
        <v>25</v>
      </c>
      <c r="C16" s="13">
        <v>55019967850</v>
      </c>
      <c r="D16" s="19">
        <v>-1064378000</v>
      </c>
      <c r="E16" s="38">
        <v>53955589850</v>
      </c>
      <c r="F16" s="19">
        <v>0</v>
      </c>
      <c r="G16" s="20">
        <f t="shared" si="0"/>
        <v>0</v>
      </c>
      <c r="H16" s="3" t="s">
        <v>36</v>
      </c>
    </row>
    <row r="17" spans="1:8" ht="18" customHeight="1">
      <c r="A17" s="17">
        <v>163</v>
      </c>
      <c r="B17" s="51" t="s">
        <v>41</v>
      </c>
      <c r="C17" s="13">
        <v>33900000</v>
      </c>
      <c r="D17" s="19">
        <v>0</v>
      </c>
      <c r="E17" s="38">
        <v>33900000</v>
      </c>
      <c r="F17" s="19">
        <v>0</v>
      </c>
      <c r="G17" s="20">
        <f t="shared" si="0"/>
        <v>0</v>
      </c>
      <c r="H17" s="3"/>
    </row>
    <row r="18" spans="1:8" ht="18" customHeight="1">
      <c r="A18" s="17">
        <v>163</v>
      </c>
      <c r="B18" s="18" t="s">
        <v>26</v>
      </c>
      <c r="C18" s="13">
        <v>136850000</v>
      </c>
      <c r="D18" s="19">
        <v>0</v>
      </c>
      <c r="E18" s="38">
        <v>136850000</v>
      </c>
      <c r="F18" s="19">
        <v>41060000</v>
      </c>
      <c r="G18" s="20">
        <f t="shared" si="0"/>
        <v>0.3000365363536719</v>
      </c>
      <c r="H18" s="3"/>
    </row>
    <row r="19" spans="1:8" ht="18" customHeight="1">
      <c r="A19" s="17">
        <v>221</v>
      </c>
      <c r="B19" s="18" t="s">
        <v>27</v>
      </c>
      <c r="C19" s="13">
        <v>41635936738</v>
      </c>
      <c r="D19" s="19">
        <v>2607863268</v>
      </c>
      <c r="E19" s="38">
        <v>44243800006</v>
      </c>
      <c r="F19" s="19">
        <v>0</v>
      </c>
      <c r="G19" s="20">
        <f t="shared" si="0"/>
        <v>0</v>
      </c>
      <c r="H19" s="3" t="s">
        <v>36</v>
      </c>
    </row>
    <row r="20" spans="1:8" ht="18" customHeight="1">
      <c r="A20" s="17">
        <v>221</v>
      </c>
      <c r="B20" s="18" t="s">
        <v>25</v>
      </c>
      <c r="C20" s="13">
        <v>22890371264</v>
      </c>
      <c r="D20" s="19">
        <v>345119896</v>
      </c>
      <c r="E20" s="38">
        <v>23235491160</v>
      </c>
      <c r="F20" s="19">
        <v>0</v>
      </c>
      <c r="G20" s="20">
        <f t="shared" si="0"/>
        <v>0</v>
      </c>
      <c r="H20" s="3" t="s">
        <v>36</v>
      </c>
    </row>
    <row r="21" spans="1:8" ht="18" customHeight="1">
      <c r="A21" s="17">
        <v>292</v>
      </c>
      <c r="B21" s="18" t="s">
        <v>28</v>
      </c>
      <c r="C21" s="19">
        <v>426508313207</v>
      </c>
      <c r="D21" s="19">
        <v>-209331896</v>
      </c>
      <c r="E21" s="38">
        <v>426298981311</v>
      </c>
      <c r="F21" s="19">
        <v>102101348650</v>
      </c>
      <c r="G21" s="20">
        <f t="shared" si="0"/>
        <v>0.23950643357393692</v>
      </c>
      <c r="H21" s="3"/>
    </row>
    <row r="22" spans="1:7" ht="18" customHeight="1">
      <c r="A22" s="17">
        <v>343</v>
      </c>
      <c r="B22" s="18" t="s">
        <v>35</v>
      </c>
      <c r="C22" s="19">
        <v>0</v>
      </c>
      <c r="D22" s="19">
        <v>8791053574</v>
      </c>
      <c r="E22" s="38">
        <v>8791053574</v>
      </c>
      <c r="F22" s="19">
        <v>8795520172</v>
      </c>
      <c r="G22" s="20">
        <v>0</v>
      </c>
    </row>
    <row r="23" spans="1:7" ht="18" customHeight="1">
      <c r="A23" s="57" t="s">
        <v>4</v>
      </c>
      <c r="B23" s="58"/>
      <c r="C23" s="9">
        <f>SUM(C12:C22)</f>
        <v>685794809226</v>
      </c>
      <c r="D23" s="9">
        <f>SUM(D12:D22)</f>
        <v>7862463574</v>
      </c>
      <c r="E23" s="9">
        <f>SUM(E12:E22)</f>
        <v>693657272800</v>
      </c>
      <c r="F23" s="9">
        <f>SUM(F12:F22)</f>
        <v>125920247572</v>
      </c>
      <c r="G23" s="10">
        <f>+F23/E23</f>
        <v>0.1815309267409731</v>
      </c>
    </row>
    <row r="24" spans="1:8" ht="20.25" customHeight="1">
      <c r="A24" s="55" t="s">
        <v>39</v>
      </c>
      <c r="B24" s="55"/>
      <c r="C24" s="55"/>
      <c r="D24" s="55"/>
      <c r="E24" s="55"/>
      <c r="F24" s="55"/>
      <c r="G24" s="55"/>
      <c r="H24" s="55"/>
    </row>
    <row r="26" ht="14.25">
      <c r="C26" s="8"/>
    </row>
    <row r="27" ht="14.25">
      <c r="C27" s="8"/>
    </row>
    <row r="28" ht="14.25">
      <c r="C28" s="8"/>
    </row>
  </sheetData>
  <sheetProtection/>
  <mergeCells count="6">
    <mergeCell ref="A24:H24"/>
    <mergeCell ref="A7:G7"/>
    <mergeCell ref="A23:B23"/>
    <mergeCell ref="A10:A11"/>
    <mergeCell ref="B10:B11"/>
    <mergeCell ref="A8:G8"/>
  </mergeCells>
  <printOptions horizontalCentered="1"/>
  <pageMargins left="0.2362204724409449" right="0.2755905511811024" top="0.31496062992125984" bottom="0.31496062992125984" header="0.2362204724409449" footer="0.2362204724409449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N25"/>
  <sheetViews>
    <sheetView tabSelected="1" view="pageBreakPreview" zoomScale="111" zoomScaleNormal="75" zoomScaleSheetLayoutView="111" zoomScalePageLayoutView="0" workbookViewId="0" topLeftCell="A1">
      <selection activeCell="D13" sqref="D13"/>
    </sheetView>
  </sheetViews>
  <sheetFormatPr defaultColWidth="11.421875" defaultRowHeight="15"/>
  <cols>
    <col min="1" max="1" width="7.00390625" style="1" customWidth="1"/>
    <col min="2" max="2" width="66.421875" style="1" customWidth="1"/>
    <col min="3" max="3" width="22.00390625" style="1" customWidth="1"/>
    <col min="4" max="4" width="22.57421875" style="1" customWidth="1"/>
    <col min="5" max="5" width="11.8515625" style="2" customWidth="1"/>
    <col min="6" max="6" width="3.7109375" style="1" customWidth="1"/>
    <col min="7" max="7" width="31.8515625" style="1" customWidth="1"/>
    <col min="8" max="8" width="23.140625" style="1" customWidth="1"/>
    <col min="9" max="9" width="11.421875" style="1" customWidth="1"/>
    <col min="10" max="10" width="19.8515625" style="1" customWidth="1"/>
    <col min="11" max="11" width="20.140625" style="1" customWidth="1"/>
    <col min="12" max="12" width="19.421875" style="1" customWidth="1"/>
    <col min="13" max="13" width="17.421875" style="1" customWidth="1"/>
    <col min="14" max="14" width="20.28125" style="1" customWidth="1"/>
    <col min="15" max="16384" width="11.421875" style="1" customWidth="1"/>
  </cols>
  <sheetData>
    <row r="1" ht="18" customHeight="1"/>
    <row r="2" ht="22.5" customHeight="1"/>
    <row r="3" spans="1:5" ht="54.75" customHeight="1">
      <c r="A3" s="64" t="s">
        <v>44</v>
      </c>
      <c r="B3" s="64"/>
      <c r="C3" s="64"/>
      <c r="D3" s="64"/>
      <c r="E3" s="64"/>
    </row>
    <row r="4" spans="1:5" ht="16.5" customHeight="1">
      <c r="A4" s="4" t="s">
        <v>10</v>
      </c>
      <c r="B4" s="5"/>
      <c r="C4" s="5"/>
      <c r="D4" s="5"/>
      <c r="E4" s="6"/>
    </row>
    <row r="5" spans="1:5" ht="30.75" customHeight="1">
      <c r="A5" s="65" t="s">
        <v>0</v>
      </c>
      <c r="B5" s="65"/>
      <c r="C5" s="31" t="s">
        <v>11</v>
      </c>
      <c r="D5" s="31" t="s">
        <v>42</v>
      </c>
      <c r="E5" s="32" t="s">
        <v>9</v>
      </c>
    </row>
    <row r="6" spans="1:7" ht="18" customHeight="1">
      <c r="A6" s="33" t="s">
        <v>2</v>
      </c>
      <c r="B6" s="33"/>
      <c r="C6" s="48">
        <v>10272115568734</v>
      </c>
      <c r="D6" s="34">
        <v>7457339788297</v>
      </c>
      <c r="E6" s="35">
        <f>+D6/C6</f>
        <v>0.7259789610424028</v>
      </c>
      <c r="G6" s="53"/>
    </row>
    <row r="7" spans="1:5" ht="18" customHeight="1">
      <c r="A7" s="66" t="s">
        <v>3</v>
      </c>
      <c r="B7" s="66"/>
      <c r="C7" s="49">
        <v>2022970410056</v>
      </c>
      <c r="D7" s="46">
        <v>1454288509554</v>
      </c>
      <c r="E7" s="47">
        <f>+D7/C7</f>
        <v>0.7188876823530712</v>
      </c>
    </row>
    <row r="8" spans="1:5" ht="18" customHeight="1">
      <c r="A8" s="33" t="s">
        <v>4</v>
      </c>
      <c r="B8" s="33"/>
      <c r="C8" s="34">
        <v>8249145158678</v>
      </c>
      <c r="D8" s="34">
        <v>6003051278743</v>
      </c>
      <c r="E8" s="35">
        <f>+D8/C8</f>
        <v>0.7277179832904096</v>
      </c>
    </row>
    <row r="9" spans="1:5" ht="15.75">
      <c r="A9" s="4" t="s">
        <v>40</v>
      </c>
      <c r="B9" s="5"/>
      <c r="C9" s="5"/>
      <c r="D9" s="7"/>
      <c r="E9" s="5"/>
    </row>
    <row r="10" spans="1:5" ht="23.25" customHeight="1">
      <c r="A10" s="65" t="s">
        <v>5</v>
      </c>
      <c r="B10" s="65"/>
      <c r="C10" s="36" t="s">
        <v>1</v>
      </c>
      <c r="D10" s="31" t="s">
        <v>42</v>
      </c>
      <c r="E10" s="32" t="s">
        <v>9</v>
      </c>
    </row>
    <row r="11" spans="1:5" ht="18" customHeight="1">
      <c r="A11" s="67" t="s">
        <v>7</v>
      </c>
      <c r="B11" s="67"/>
      <c r="C11" s="42">
        <v>7735980100767</v>
      </c>
      <c r="D11" s="42">
        <v>5866552562088</v>
      </c>
      <c r="E11" s="12">
        <f>+D11/C11</f>
        <v>0.7583463873577374</v>
      </c>
    </row>
    <row r="12" spans="1:5" ht="18" customHeight="1">
      <c r="A12" s="67" t="s">
        <v>8</v>
      </c>
      <c r="B12" s="67"/>
      <c r="C12" s="43">
        <v>513165057911</v>
      </c>
      <c r="D12" s="44">
        <v>136498716655</v>
      </c>
      <c r="E12" s="12">
        <f>+D12/C12</f>
        <v>0.2659937861136941</v>
      </c>
    </row>
    <row r="13" spans="1:5" ht="18" customHeight="1">
      <c r="A13" s="63" t="s">
        <v>4</v>
      </c>
      <c r="B13" s="63"/>
      <c r="C13" s="34">
        <f>SUM(C11:C12)</f>
        <v>8249145158678</v>
      </c>
      <c r="D13" s="34">
        <f>SUM(D11:D12)</f>
        <v>6003051278743</v>
      </c>
      <c r="E13" s="35">
        <f>+D13/C13</f>
        <v>0.7277179832904096</v>
      </c>
    </row>
    <row r="14" spans="1:5" ht="9" customHeight="1">
      <c r="A14" s="14"/>
      <c r="B14" s="15"/>
      <c r="C14" s="15"/>
      <c r="D14" s="15"/>
      <c r="E14" s="16"/>
    </row>
    <row r="16" spans="1:4" ht="15">
      <c r="A16" s="22" t="s">
        <v>14</v>
      </c>
      <c r="B16" s="23"/>
      <c r="C16" s="28"/>
      <c r="D16" s="29"/>
    </row>
    <row r="17" spans="1:14" ht="28.5" customHeight="1">
      <c r="A17" s="24" t="s">
        <v>6</v>
      </c>
      <c r="B17" s="24" t="s">
        <v>5</v>
      </c>
      <c r="C17" s="52" t="s">
        <v>1</v>
      </c>
      <c r="D17" s="31" t="s">
        <v>42</v>
      </c>
      <c r="E17" s="25" t="s">
        <v>9</v>
      </c>
      <c r="N17" s="30"/>
    </row>
    <row r="18" spans="1:5" ht="15.75">
      <c r="A18" s="26">
        <v>100</v>
      </c>
      <c r="B18" s="27" t="s">
        <v>15</v>
      </c>
      <c r="C18" s="50">
        <v>7379766851140</v>
      </c>
      <c r="D18" s="15">
        <v>5598490362062</v>
      </c>
      <c r="E18" s="11">
        <f aca="true" t="shared" si="0" ref="E18:E23">+D18/C18</f>
        <v>0.7586269966234997</v>
      </c>
    </row>
    <row r="19" spans="1:5" ht="15.75">
      <c r="A19" s="26">
        <v>200</v>
      </c>
      <c r="B19" s="27" t="s">
        <v>16</v>
      </c>
      <c r="C19" s="50">
        <v>193314125653</v>
      </c>
      <c r="D19" s="15">
        <v>63467831627</v>
      </c>
      <c r="E19" s="11">
        <f t="shared" si="0"/>
        <v>0.32831450579522126</v>
      </c>
    </row>
    <row r="20" spans="1:5" ht="15.75">
      <c r="A20" s="26">
        <v>300</v>
      </c>
      <c r="B20" s="27" t="s">
        <v>17</v>
      </c>
      <c r="C20" s="50">
        <v>147081615536</v>
      </c>
      <c r="D20" s="15">
        <v>117873835021</v>
      </c>
      <c r="E20" s="11">
        <f t="shared" si="0"/>
        <v>0.8014178698774828</v>
      </c>
    </row>
    <row r="21" spans="1:5" ht="15.75">
      <c r="A21" s="26">
        <v>500</v>
      </c>
      <c r="B21" s="27" t="s">
        <v>18</v>
      </c>
      <c r="C21" s="50">
        <v>242536183578</v>
      </c>
      <c r="D21" s="15">
        <v>43142611128</v>
      </c>
      <c r="E21" s="11">
        <f t="shared" si="0"/>
        <v>0.1778811329985543</v>
      </c>
    </row>
    <row r="22" spans="1:5" ht="15.75">
      <c r="A22" s="26">
        <v>800</v>
      </c>
      <c r="B22" s="27" t="s">
        <v>19</v>
      </c>
      <c r="C22" s="50">
        <v>285122283005</v>
      </c>
      <c r="D22" s="15">
        <v>179561808039</v>
      </c>
      <c r="E22" s="11">
        <f t="shared" si="0"/>
        <v>0.6297712200763037</v>
      </c>
    </row>
    <row r="23" spans="1:5" ht="15.75">
      <c r="A23" s="26">
        <v>900</v>
      </c>
      <c r="B23" s="27" t="s">
        <v>20</v>
      </c>
      <c r="C23" s="50">
        <v>1324099766</v>
      </c>
      <c r="D23" s="15">
        <v>514830866</v>
      </c>
      <c r="E23" s="11">
        <f t="shared" si="0"/>
        <v>0.38881576692310965</v>
      </c>
    </row>
    <row r="24" spans="1:7" ht="15.75">
      <c r="A24" s="62" t="s">
        <v>4</v>
      </c>
      <c r="B24" s="62"/>
      <c r="C24" s="34">
        <f>SUM(C18:C23)</f>
        <v>8249145158678</v>
      </c>
      <c r="D24" s="34">
        <f>SUM(D18:D23)</f>
        <v>6003051278743</v>
      </c>
      <c r="E24" s="35">
        <f>+D24/C24</f>
        <v>0.7277179832904096</v>
      </c>
      <c r="G24" s="54"/>
    </row>
    <row r="25" ht="14.25">
      <c r="A25" s="21"/>
    </row>
  </sheetData>
  <sheetProtection/>
  <mergeCells count="8">
    <mergeCell ref="A24:B24"/>
    <mergeCell ref="A13:B13"/>
    <mergeCell ref="A3:E3"/>
    <mergeCell ref="A5:B5"/>
    <mergeCell ref="A7:B7"/>
    <mergeCell ref="A10:B10"/>
    <mergeCell ref="A11:B11"/>
    <mergeCell ref="A12:B12"/>
  </mergeCells>
  <printOptions horizontalCentered="1"/>
  <pageMargins left="0.2362204724409449" right="0.2755905511811024" top="0.31496062992125984" bottom="0.31496062992125984" header="0.2362204724409449" footer="0.2362204724409449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 y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cp:lastPrinted>2023-11-01T12:15:06Z</cp:lastPrinted>
  <dcterms:created xsi:type="dcterms:W3CDTF">2013-12-11T18:42:26Z</dcterms:created>
  <dcterms:modified xsi:type="dcterms:W3CDTF">2023-11-01T16:47:46Z</dcterms:modified>
  <cp:category/>
  <cp:version/>
  <cp:contentType/>
  <cp:contentStatus/>
</cp:coreProperties>
</file>